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Итого" sheetId="1" r:id="rId4"/>
    <sheet name="Расчет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<sst xmlns="http://schemas.openxmlformats.org/spreadsheetml/2006/main" uniqueCount="36">
  <si>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Estimates.guru</t>
  </si>
  <si>
    <t>01.03.2023</t>
  </si>
  <si>
    <t>Коммерческое предложение на установку кондиционеров</t>
  </si>
  <si>
    <t>Сеть магазинов "Строй Маркет"</t>
  </si>
  <si>
    <t>7 магазинов</t>
  </si>
  <si>
    <t>Раскладка Дмитрий, +79031181515, dmitriy.raskladka@gmail.com</t>
  </si>
  <si>
    <t>Наименование</t>
  </si>
  <si>
    <t>Кол-во</t>
  </si>
  <si>
    <t>Цена</t>
  </si>
  <si>
    <t>Стоимость</t>
  </si>
  <si>
    <t>Итого</t>
  </si>
  <si>
    <t>Выезд на объект для снятия замеров</t>
  </si>
  <si>
    <t>Кол-во, ед.изм.</t>
  </si>
  <si>
    <t>Скидка, %</t>
  </si>
  <si>
    <t>Скидка</t>
  </si>
  <si>
    <t>Стоимость со скидкой</t>
  </si>
  <si>
    <t>Выезд мастера - замерщика (замер в указанный 2-х часовой интервал)</t>
  </si>
  <si>
    <t>Услуга</t>
  </si>
  <si>
    <t>Всего</t>
  </si>
  <si>
    <t>Оборудование</t>
  </si>
  <si>
    <t>Настенная сплит-система Haier AS35S2SF1FA / 1U35S2SM1FA (Белый)</t>
  </si>
  <si>
    <t>шт.</t>
  </si>
  <si>
    <t>Кондиционер Haier серии Flexis DC-Inverter AS35S2SF1FA / 1U35S2SM1FA с системой Self Clean и дизайнерским корпусом внутреннего блока гармонично впишется как в классический так и в современный интерьер любого помещения. Мощность модели рассчитана на поддержание комфортного микроклимата в помещениях до 29 квадратных метров.
При помощи датчика присутствия регистрируется наличие людей в помещении и их передвижение, в соответствии с чем работа кондиционера автоматически адаптируется под создание наиболее комфортных условий для человека. Датчик света системы Ecopilot контролирует уменьшение освещенности в помещении и в зависимости от этого система корректирует установку температуры для обеспечения энергосбережения.</t>
  </si>
  <si>
    <t>Монтажные работы</t>
  </si>
  <si>
    <t>Штробление стен для прокладки фреоновой трассы</t>
  </si>
  <si>
    <t>пог.м</t>
  </si>
  <si>
    <t>Штробление стен для прокладки дренажной трассы</t>
  </si>
  <si>
    <t>Прокладка фреоновой трассы</t>
  </si>
  <si>
    <t>Прокладка дренажной трассы</t>
  </si>
  <si>
    <t>Сверление отверстий  в перекрытиях</t>
  </si>
  <si>
    <t>Монтаж наружного блока системы</t>
  </si>
  <si>
    <t>Монтаж внутреннего блока системы</t>
  </si>
  <si>
    <t>Скидка (15%)</t>
  </si>
  <si>
    <t>Всего со скидкой</t>
  </si>
  <si>
    <t>Доставка</t>
  </si>
  <si>
    <t>Стандартная доставка в течении 2 рабочих дней</t>
  </si>
</sst>
</file>

<file path=xl/styles.xml><?xml version="1.0" encoding="utf-8"?>
<styleSheet xmlns="http://schemas.openxmlformats.org/spreadsheetml/2006/main">
  <numFmts count="1">
    <numFmt numFmtId="164" formatCode="#,##0.00;(#,##0.00)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FE2F3"/>
        <bgColor rgb="FF000000"/>
      </patternFill>
    </fill>
    <fill>
      <patternFill patternType="solid">
        <fgColor rgb="FFF3F3F3"/>
        <bgColor rgb="FF000000"/>
      </patternFill>
    </fill>
    <fill>
      <patternFill patternType="solid">
        <fgColor rgb="FFEFEFE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1" applyBorder="0" applyAlignment="1">
      <alignment horizontal="left" vertical="center" textRotation="0" wrapText="true" shrinkToFit="false"/>
    </xf>
    <xf xfId="0" fontId="1" numFmtId="0" fillId="2" borderId="0" applyFont="1" applyNumberFormat="0" applyFill="1" applyBorder="0" applyAlignment="1">
      <alignment horizontal="right" vertical="center" textRotation="0" wrapText="true" shrinkToFit="false"/>
    </xf>
    <xf xfId="0" fontId="0" numFmtId="0" fillId="2" borderId="0" applyFont="0" applyNumberFormat="0" applyFill="1" applyBorder="0" applyAlignment="1">
      <alignment vertical="center" textRotation="0" wrapText="false" shrinkToFit="false"/>
    </xf>
    <xf xfId="0" fontId="1" numFmtId="0" fillId="3" borderId="0" applyFont="1" applyNumberFormat="0" applyFill="1" applyBorder="0" applyAlignment="1">
      <alignment horizontal="left" vertical="center" textRotation="0" wrapText="true" shrinkToFit="false"/>
    </xf>
    <xf xfId="0" fontId="0" numFmtId="0" fillId="3" borderId="0" applyFont="0" applyNumberFormat="0" applyFill="1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0" fillId="0" borderId="0" applyFont="0" applyNumberFormat="1" applyFill="0" applyBorder="0" applyAlignment="1">
      <alignment horizontal="right" vertical="center" textRotation="0" wrapText="false" shrinkToFit="false"/>
    </xf>
    <xf xfId="0" fontId="1" numFmtId="0" fillId="4" borderId="0" applyFont="1" applyNumberFormat="0" applyFill="1" applyBorder="0" applyAlignment="1">
      <alignment horizontal="right" vertical="center" textRotation="0" wrapText="false" shrinkToFit="false"/>
    </xf>
    <xf xfId="0" fontId="0" numFmtId="0" fillId="4" borderId="0" applyFont="0" applyNumberFormat="0" applyFill="1" applyBorder="0" applyAlignment="1">
      <alignment vertical="center" textRotation="0" wrapText="false" shrinkToFit="false"/>
    </xf>
    <xf xfId="0" fontId="1" numFmtId="164" fillId="4" borderId="0" applyFont="1" applyNumberFormat="1" applyFill="1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8" customWidth="true" style="0"/>
    <col min="3" max="3" width="17" customWidth="true" style="0"/>
    <col min="4" max="4" width="17" customWidth="true" style="0"/>
  </cols>
  <sheetData>
    <row r="1" spans="1:4">
      <c r="A1" s="1" t="s">
        <v>0</v>
      </c>
    </row>
    <row r="3" spans="1:4">
      <c r="A3" s="8" t="s">
        <v>1</v>
      </c>
    </row>
    <row r="4" spans="1:4">
      <c r="A4" s="1" t="s">
        <v>2</v>
      </c>
    </row>
    <row r="5" spans="1:4">
      <c r="A5" s="8" t="s">
        <v>3</v>
      </c>
    </row>
    <row r="6" spans="1:4">
      <c r="A6" s="8" t="s">
        <v>4</v>
      </c>
    </row>
    <row r="7" spans="1:4">
      <c r="A7" s="8" t="s">
        <v>5</v>
      </c>
    </row>
    <row r="9" spans="1:4" customHeight="1" ht="35">
      <c r="A9" s="3" t="s">
        <v>6</v>
      </c>
      <c r="B9" s="17" t="s">
        <v>7</v>
      </c>
      <c r="C9" s="4" t="s">
        <v>8</v>
      </c>
      <c r="D9" s="4" t="s">
        <v>9</v>
      </c>
    </row>
    <row r="10" spans="1:4">
      <c r="A10" s="9" t="str">
        <f>'Расчет'!A1</f>
        <v>Выезд на объект для снятия замеров</v>
      </c>
      <c r="B10" s="10">
        <v>1.0</v>
      </c>
      <c r="C10" s="11">
        <f>'Расчет'!E5</f>
        <v>5000</v>
      </c>
      <c r="D10" s="11">
        <f>C10*B10</f>
        <v>5000</v>
      </c>
    </row>
    <row r="11" spans="1:4">
      <c r="A11" s="9" t="str">
        <f>'Расчет'!A7</f>
        <v>Оборудование</v>
      </c>
      <c r="B11" s="10">
        <v>1.0</v>
      </c>
      <c r="C11" s="11">
        <f>'Расчет'!E12</f>
        <v>70000</v>
      </c>
      <c r="D11" s="11">
        <f>C11*B11</f>
        <v>70000</v>
      </c>
    </row>
    <row r="12" spans="1:4">
      <c r="A12" s="9" t="str">
        <f>'Расчет'!A14</f>
        <v>Монтажные работы</v>
      </c>
      <c r="B12" s="10">
        <v>1.0</v>
      </c>
      <c r="C12" s="11">
        <f>'Расчет'!E26</f>
        <v>52708.5</v>
      </c>
      <c r="D12" s="11">
        <f>C12*B12</f>
        <v>52708.5</v>
      </c>
    </row>
    <row r="13" spans="1:4">
      <c r="A13" s="9" t="str">
        <f>'Расчет'!A28</f>
        <v>Доставка</v>
      </c>
      <c r="B13" s="10">
        <v>1.0</v>
      </c>
      <c r="C13" s="11">
        <f>'Расчет'!E32</f>
        <v>3000</v>
      </c>
      <c r="D13" s="11">
        <f>C13*B13</f>
        <v>3000</v>
      </c>
    </row>
    <row r="14" spans="1:4">
      <c r="A14" s="14"/>
      <c r="B14" s="14"/>
      <c r="C14" s="13" t="s">
        <v>10</v>
      </c>
      <c r="D14" s="15">
        <f>SUM(D10:D13)</f>
        <v>130708.5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2"/>
  <sheetViews>
    <sheetView tabSelected="0" workbookViewId="0" showGridLines="true" showRowColHeaders="1">
      <selection activeCell="E32" sqref="E32"/>
    </sheetView>
  </sheetViews>
  <sheetFormatPr defaultRowHeight="14.4" outlineLevelRow="0" outlineLevelCol="0"/>
  <cols>
    <col min="1" max="1" width="50" customWidth="true" style="0"/>
    <col min="4" max="4" width="17" customWidth="true" style="0"/>
    <col min="5" max="5" width="17" customWidth="true" style="0"/>
    <col min="6" max="6" width="17" customWidth="true" style="0"/>
    <col min="7" max="7" width="17" customWidth="true" style="0"/>
    <col min="8" max="8" width="17" customWidth="true" style="0"/>
  </cols>
  <sheetData>
    <row r="1" spans="1:8">
      <c r="A1" s="2" t="s">
        <v>11</v>
      </c>
    </row>
    <row r="2" spans="1:8" customHeight="1" ht="35">
      <c r="A2" s="3" t="s">
        <v>6</v>
      </c>
      <c r="B2" s="3" t="s">
        <v>12</v>
      </c>
      <c r="C2" s="5"/>
      <c r="D2" s="4" t="s">
        <v>8</v>
      </c>
      <c r="E2" s="4" t="s">
        <v>9</v>
      </c>
      <c r="F2" s="4" t="s">
        <v>13</v>
      </c>
      <c r="G2" s="4" t="s">
        <v>14</v>
      </c>
      <c r="H2" s="4" t="s">
        <v>15</v>
      </c>
    </row>
    <row r="3" spans="1:8">
      <c r="A3" s="6"/>
      <c r="B3" s="7"/>
      <c r="C3" s="7"/>
      <c r="D3" s="7"/>
      <c r="E3" s="7"/>
      <c r="F3" s="7"/>
      <c r="G3" s="7"/>
      <c r="H3" s="7"/>
    </row>
    <row r="4" spans="1:8">
      <c r="A4" s="9" t="s">
        <v>16</v>
      </c>
      <c r="B4" s="10">
        <v>1.0</v>
      </c>
      <c r="C4" s="10" t="s">
        <v>17</v>
      </c>
      <c r="D4" s="11">
        <v>5000.0</v>
      </c>
      <c r="E4" s="11">
        <f>B4*D4</f>
        <v>5000</v>
      </c>
      <c r="F4" s="12"/>
      <c r="G4" s="11"/>
      <c r="H4" s="11"/>
    </row>
    <row r="5" spans="1:8">
      <c r="A5" s="14"/>
      <c r="B5" s="14"/>
      <c r="C5" s="14"/>
      <c r="D5" s="13" t="s">
        <v>18</v>
      </c>
      <c r="E5" s="15">
        <f>E4</f>
        <v>5000</v>
      </c>
      <c r="F5" s="14"/>
      <c r="G5" s="14"/>
      <c r="H5" s="14"/>
    </row>
    <row r="7" spans="1:8">
      <c r="A7" s="2" t="s">
        <v>19</v>
      </c>
    </row>
    <row r="8" spans="1:8" customHeight="1" ht="35">
      <c r="A8" s="3" t="s">
        <v>6</v>
      </c>
      <c r="B8" s="3" t="s">
        <v>12</v>
      </c>
      <c r="C8" s="5"/>
      <c r="D8" s="4" t="s">
        <v>8</v>
      </c>
      <c r="E8" s="4" t="s">
        <v>9</v>
      </c>
      <c r="F8" s="4" t="s">
        <v>13</v>
      </c>
      <c r="G8" s="4" t="s">
        <v>14</v>
      </c>
      <c r="H8" s="4" t="s">
        <v>15</v>
      </c>
    </row>
    <row r="9" spans="1:8">
      <c r="A9" s="6"/>
      <c r="B9" s="7"/>
      <c r="C9" s="7"/>
      <c r="D9" s="7"/>
      <c r="E9" s="7"/>
      <c r="F9" s="7"/>
      <c r="G9" s="7"/>
      <c r="H9" s="7"/>
    </row>
    <row r="10" spans="1:8">
      <c r="A10" s="9" t="s">
        <v>20</v>
      </c>
      <c r="B10" s="10">
        <v>1.0</v>
      </c>
      <c r="C10" s="10" t="s">
        <v>21</v>
      </c>
      <c r="D10" s="11">
        <v>70000.0</v>
      </c>
      <c r="E10" s="11">
        <f>B10*D10</f>
        <v>70000</v>
      </c>
      <c r="F10" s="12"/>
      <c r="G10" s="11"/>
      <c r="H10" s="11"/>
    </row>
    <row r="11" spans="1:8">
      <c r="A11" s="16" t="s">
        <v>22</v>
      </c>
    </row>
    <row r="12" spans="1:8">
      <c r="A12" s="14"/>
      <c r="B12" s="14"/>
      <c r="C12" s="14"/>
      <c r="D12" s="13" t="s">
        <v>18</v>
      </c>
      <c r="E12" s="15">
        <f>E10</f>
        <v>70000</v>
      </c>
      <c r="F12" s="14"/>
      <c r="G12" s="14"/>
      <c r="H12" s="14"/>
    </row>
    <row r="14" spans="1:8">
      <c r="A14" s="2" t="s">
        <v>23</v>
      </c>
    </row>
    <row r="15" spans="1:8" customHeight="1" ht="35">
      <c r="A15" s="3" t="s">
        <v>6</v>
      </c>
      <c r="B15" s="3" t="s">
        <v>12</v>
      </c>
      <c r="C15" s="5"/>
      <c r="D15" s="4" t="s">
        <v>8</v>
      </c>
      <c r="E15" s="4" t="s">
        <v>9</v>
      </c>
      <c r="F15" s="4" t="s">
        <v>13</v>
      </c>
      <c r="G15" s="4" t="s">
        <v>14</v>
      </c>
      <c r="H15" s="4" t="s">
        <v>15</v>
      </c>
    </row>
    <row r="16" spans="1:8">
      <c r="A16" s="6"/>
      <c r="B16" s="7"/>
      <c r="C16" s="7"/>
      <c r="D16" s="7"/>
      <c r="E16" s="7"/>
      <c r="F16" s="7"/>
      <c r="G16" s="7"/>
      <c r="H16" s="7"/>
    </row>
    <row r="17" spans="1:8">
      <c r="A17" s="9" t="s">
        <v>24</v>
      </c>
      <c r="B17" s="10">
        <v>20.0</v>
      </c>
      <c r="C17" s="10" t="s">
        <v>25</v>
      </c>
      <c r="D17" s="11">
        <v>1000.0</v>
      </c>
      <c r="E17" s="11">
        <f>B17*D17</f>
        <v>20000</v>
      </c>
      <c r="F17" s="12">
        <v>0.15</v>
      </c>
      <c r="G17" s="11">
        <f>E17*F17</f>
        <v>3000</v>
      </c>
      <c r="H17" s="11">
        <f>E17-G17</f>
        <v>17000</v>
      </c>
    </row>
    <row r="18" spans="1:8">
      <c r="A18" s="9" t="s">
        <v>26</v>
      </c>
      <c r="B18" s="10">
        <v>15.0</v>
      </c>
      <c r="C18" s="10" t="s">
        <v>25</v>
      </c>
      <c r="D18" s="11">
        <v>1000.0</v>
      </c>
      <c r="E18" s="11">
        <f>B18*D18</f>
        <v>15000</v>
      </c>
      <c r="F18" s="12">
        <v>0.15</v>
      </c>
      <c r="G18" s="11">
        <f>E18*F18</f>
        <v>2250</v>
      </c>
      <c r="H18" s="11">
        <f>E18-G18</f>
        <v>12750</v>
      </c>
    </row>
    <row r="19" spans="1:8">
      <c r="A19" s="9" t="s">
        <v>27</v>
      </c>
      <c r="B19" s="10">
        <v>20.0</v>
      </c>
      <c r="C19" s="10" t="s">
        <v>25</v>
      </c>
      <c r="D19" s="11">
        <v>500.0</v>
      </c>
      <c r="E19" s="11">
        <f>B19*D19</f>
        <v>10000</v>
      </c>
      <c r="F19" s="12">
        <v>0.15</v>
      </c>
      <c r="G19" s="11">
        <f>E19*F19</f>
        <v>1500</v>
      </c>
      <c r="H19" s="11">
        <f>E19-G19</f>
        <v>8500</v>
      </c>
    </row>
    <row r="20" spans="1:8">
      <c r="A20" s="9" t="s">
        <v>28</v>
      </c>
      <c r="B20" s="10">
        <v>20.0</v>
      </c>
      <c r="C20" s="10" t="s">
        <v>25</v>
      </c>
      <c r="D20" s="11">
        <v>500.0</v>
      </c>
      <c r="E20" s="11">
        <f>B20*D20</f>
        <v>10000</v>
      </c>
      <c r="F20" s="12">
        <v>0.15</v>
      </c>
      <c r="G20" s="11">
        <f>E20*F20</f>
        <v>1500</v>
      </c>
      <c r="H20" s="11">
        <f>E20-G20</f>
        <v>8500</v>
      </c>
    </row>
    <row r="21" spans="1:8">
      <c r="A21" s="9" t="s">
        <v>29</v>
      </c>
      <c r="B21" s="10">
        <v>1.0</v>
      </c>
      <c r="C21" s="10" t="s">
        <v>21</v>
      </c>
      <c r="D21" s="11">
        <v>10.0</v>
      </c>
      <c r="E21" s="11">
        <f>B21*D21</f>
        <v>10</v>
      </c>
      <c r="F21" s="12">
        <v>0.15</v>
      </c>
      <c r="G21" s="11">
        <f>E21*F21</f>
        <v>1.5</v>
      </c>
      <c r="H21" s="11">
        <f>E21-G21</f>
        <v>8.5</v>
      </c>
    </row>
    <row r="22" spans="1:8">
      <c r="A22" s="9" t="s">
        <v>30</v>
      </c>
      <c r="B22" s="10">
        <v>1.0</v>
      </c>
      <c r="C22" s="10" t="s">
        <v>21</v>
      </c>
      <c r="D22" s="11">
        <v>5000.0</v>
      </c>
      <c r="E22" s="11">
        <f>B22*D22</f>
        <v>5000</v>
      </c>
      <c r="F22" s="12">
        <v>0.15</v>
      </c>
      <c r="G22" s="11">
        <f>E22*F22</f>
        <v>750</v>
      </c>
      <c r="H22" s="11">
        <f>E22-G22</f>
        <v>4250</v>
      </c>
    </row>
    <row r="23" spans="1:8">
      <c r="A23" s="9" t="s">
        <v>31</v>
      </c>
      <c r="B23" s="10">
        <v>1.0</v>
      </c>
      <c r="C23" s="10" t="s">
        <v>21</v>
      </c>
      <c r="D23" s="11">
        <v>2000.0</v>
      </c>
      <c r="E23" s="11">
        <f>B23*D23</f>
        <v>2000</v>
      </c>
      <c r="F23" s="12">
        <v>0.15</v>
      </c>
      <c r="G23" s="11">
        <f>E23*F23</f>
        <v>300</v>
      </c>
      <c r="H23" s="11">
        <f>E23-G23</f>
        <v>1700</v>
      </c>
    </row>
    <row r="24" spans="1:8">
      <c r="A24" s="14"/>
      <c r="B24" s="14"/>
      <c r="C24" s="14"/>
      <c r="D24" s="13" t="s">
        <v>18</v>
      </c>
      <c r="E24" s="15">
        <f>E17+E18+E19+E20+E21+E22+E23</f>
        <v>62010</v>
      </c>
      <c r="F24" s="14"/>
      <c r="G24" s="14"/>
      <c r="H24" s="14"/>
    </row>
    <row r="25" spans="1:8">
      <c r="A25" s="14"/>
      <c r="B25" s="14"/>
      <c r="C25" s="14"/>
      <c r="D25" s="13" t="s">
        <v>32</v>
      </c>
      <c r="E25" s="15">
        <f>E24*F17</f>
        <v>9301.5</v>
      </c>
      <c r="F25" s="14"/>
      <c r="G25" s="14"/>
      <c r="H25" s="14"/>
    </row>
    <row r="26" spans="1:8">
      <c r="A26" s="14"/>
      <c r="B26" s="14"/>
      <c r="C26" s="14"/>
      <c r="D26" s="13" t="s">
        <v>33</v>
      </c>
      <c r="E26" s="15">
        <f>E24-E25</f>
        <v>52708.5</v>
      </c>
      <c r="F26" s="14"/>
      <c r="G26" s="14"/>
      <c r="H26" s="14"/>
    </row>
    <row r="28" spans="1:8">
      <c r="A28" s="2" t="s">
        <v>34</v>
      </c>
    </row>
    <row r="29" spans="1:8" customHeight="1" ht="35">
      <c r="A29" s="3" t="s">
        <v>6</v>
      </c>
      <c r="B29" s="3" t="s">
        <v>12</v>
      </c>
      <c r="C29" s="5"/>
      <c r="D29" s="4" t="s">
        <v>8</v>
      </c>
      <c r="E29" s="4" t="s">
        <v>9</v>
      </c>
      <c r="F29" s="4" t="s">
        <v>13</v>
      </c>
      <c r="G29" s="4" t="s">
        <v>14</v>
      </c>
      <c r="H29" s="4" t="s">
        <v>15</v>
      </c>
    </row>
    <row r="30" spans="1:8">
      <c r="A30" s="6"/>
      <c r="B30" s="7"/>
      <c r="C30" s="7"/>
      <c r="D30" s="7"/>
      <c r="E30" s="7"/>
      <c r="F30" s="7"/>
      <c r="G30" s="7"/>
      <c r="H30" s="7"/>
    </row>
    <row r="31" spans="1:8">
      <c r="A31" s="9" t="s">
        <v>35</v>
      </c>
      <c r="B31" s="10">
        <v>1.0</v>
      </c>
      <c r="C31" s="10" t="s">
        <v>17</v>
      </c>
      <c r="D31" s="11">
        <v>3000.0</v>
      </c>
      <c r="E31" s="11">
        <f>B31*D31</f>
        <v>3000</v>
      </c>
      <c r="F31" s="12"/>
      <c r="G31" s="11"/>
      <c r="H31" s="11"/>
    </row>
    <row r="32" spans="1:8">
      <c r="A32" s="14"/>
      <c r="B32" s="14"/>
      <c r="C32" s="14"/>
      <c r="D32" s="13" t="s">
        <v>18</v>
      </c>
      <c r="E32" s="15">
        <f>E31</f>
        <v>3000</v>
      </c>
      <c r="F32" s="14"/>
      <c r="G32" s="14"/>
      <c r="H32" s="14"/>
    </row>
  </sheetData>
  <mergeCells>
    <mergeCell ref="B2:C2"/>
    <mergeCell ref="B8:C8"/>
    <mergeCell ref="B10:B11"/>
    <mergeCell ref="C10:C11"/>
    <mergeCell ref="D10:D11"/>
    <mergeCell ref="E10:E11"/>
    <mergeCell ref="F10:F11"/>
    <mergeCell ref="G10:G11"/>
    <mergeCell ref="H10:H11"/>
    <mergeCell ref="B15:C15"/>
    <mergeCell ref="B29:C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Итого</vt:lpstr>
      <vt:lpstr>Расчет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2026-10-25T04:00:50+00:00</dcterms:created>
  <dcterms:modified xsi:type="dcterms:W3CDTF">2026-10-25T04:00:50+00:00</dcterms:modified>
  <dc:title>Untitled Spreadsheet</dc:title>
  <dc:description/>
  <dc:subject/>
  <cp:keywords/>
  <cp:category/>
</cp:coreProperties>
</file>